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<sst xmlns="http://schemas.openxmlformats.org/spreadsheetml/2006/main" uniqueCount="63">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</sst>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-0.0490098972175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12.8</v>
      </c>
      <c r="G38" s="74">
        <v>0.89381</v>
      </c>
      <c r="H38" s="63">
        <f>MAX(G38,-0.12*F38)</f>
        <v>0.89381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0.006479228689999999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0.006479228689999999</v>
      </c>
      <c r="AB38" s="75">
        <f>IF(AA38&gt;=0,AA38,"")</f>
        <v>0.006479228689999999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12.8</v>
      </c>
      <c r="G39" s="74">
        <v>0.16714</v>
      </c>
      <c r="H39" s="63">
        <f>MAX(G39,-0.12*F39)</f>
        <v>0.16714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0.000855631445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0.000855631445</v>
      </c>
      <c r="AB39" s="75">
        <f>IF(AA39&gt;=0,AA39,"")</f>
        <v>0.000855631445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55.42</v>
      </c>
      <c r="G40" s="74">
        <v>-0.4217</v>
      </c>
      <c r="H40" s="63">
        <f>MAX(G40,-0.12*F40)</f>
        <v>-0.4217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-0.003415453725</v>
      </c>
      <c r="S40" s="60">
        <f>MIN($S$6/100*F40,150)</f>
        <v>6.6504</v>
      </c>
      <c r="T40" s="60">
        <f>MIN($T$6/100*F40,200)</f>
        <v>8.313000000000001</v>
      </c>
      <c r="U40" s="60">
        <f>MIN($U$6/100*F40,250)</f>
        <v>11.084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-0.003415453725</v>
      </c>
      <c r="AB40" s="75" t="str">
        <f>IF(AA40&gt;=0,AA40,"")</f>
        <v/>
      </c>
      <c r="AC40" s="76">
        <f>IF(AA40&lt;0,AA40,"")</f>
        <v>-0.003415453725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55.42</v>
      </c>
      <c r="G41" s="74">
        <v>-0.64529</v>
      </c>
      <c r="H41" s="63">
        <f>MAX(G41,-0.12*F41)</f>
        <v>-0.64529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-0.00412921071</v>
      </c>
      <c r="S41" s="60">
        <f>MIN($S$6/100*F41,150)</f>
        <v>6.6504</v>
      </c>
      <c r="T41" s="60">
        <f>MIN($T$6/100*F41,200)</f>
        <v>8.313000000000001</v>
      </c>
      <c r="U41" s="60">
        <f>MIN($U$6/100*F41,250)</f>
        <v>11.084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-0.00412921071</v>
      </c>
      <c r="AB41" s="75" t="str">
        <f>IF(AA41&gt;=0,AA41,"")</f>
        <v/>
      </c>
      <c r="AC41" s="76">
        <f>IF(AA41&lt;0,AA41,"")</f>
        <v>-0.00412921071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55.42</v>
      </c>
      <c r="G42" s="74">
        <v>-0.64529</v>
      </c>
      <c r="H42" s="63">
        <f>MAX(G42,-0.12*F42)</f>
        <v>-0.64529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-0.005774861532500001</v>
      </c>
      <c r="S42" s="60">
        <f>MIN($S$6/100*F42,150)</f>
        <v>6.6504</v>
      </c>
      <c r="T42" s="60">
        <f>MIN($T$6/100*F42,200)</f>
        <v>8.313000000000001</v>
      </c>
      <c r="U42" s="60">
        <f>MIN($U$6/100*F42,250)</f>
        <v>11.084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-0.005774861532500001</v>
      </c>
      <c r="AB42" s="75" t="str">
        <f>IF(AA42&gt;=0,AA42,"")</f>
        <v/>
      </c>
      <c r="AC42" s="76">
        <f>IF(AA42&lt;0,AA42,"")</f>
        <v>-0.005774861532500001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55.42</v>
      </c>
      <c r="G43" s="74">
        <v>0.24907</v>
      </c>
      <c r="H43" s="63">
        <f>MAX(G43,-0.12*F43)</f>
        <v>0.24907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0.000637494665</v>
      </c>
      <c r="S43" s="60">
        <f>MIN($S$6/100*F43,150)</f>
        <v>6.6504</v>
      </c>
      <c r="T43" s="60">
        <f>MIN($T$6/100*F43,200)</f>
        <v>8.313000000000001</v>
      </c>
      <c r="U43" s="60">
        <f>MIN($U$6/100*F43,250)</f>
        <v>11.084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0.000637494665</v>
      </c>
      <c r="AB43" s="75">
        <f>IF(AA43&gt;=0,AA43,"")</f>
        <v>0.000637494665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55.42</v>
      </c>
      <c r="G44" s="74">
        <v>-0.5335</v>
      </c>
      <c r="H44" s="63">
        <f>MAX(G44,-0.12*F44)</f>
        <v>-0.5335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-0.006588458249999999</v>
      </c>
      <c r="S44" s="60">
        <f>MIN($S$6/100*F44,150)</f>
        <v>6.6504</v>
      </c>
      <c r="T44" s="60">
        <f>MIN($T$6/100*F44,200)</f>
        <v>8.313000000000001</v>
      </c>
      <c r="U44" s="60">
        <f>MIN($U$6/100*F44,250)</f>
        <v>11.084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-0.006588458249999999</v>
      </c>
      <c r="AB44" s="75" t="str">
        <f>IF(AA44&gt;=0,AA44,"")</f>
        <v/>
      </c>
      <c r="AC44" s="76">
        <f>IF(AA44&lt;0,AA44,"")</f>
        <v>-0.006588458249999999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55.42</v>
      </c>
      <c r="G45" s="74">
        <v>-0.3658</v>
      </c>
      <c r="H45" s="63">
        <f>MAX(G45,-0.12*F45)</f>
        <v>-0.3658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-0.00389549565</v>
      </c>
      <c r="S45" s="60">
        <f>MIN($S$6/100*F45,150)</f>
        <v>6.6504</v>
      </c>
      <c r="T45" s="60">
        <f>MIN($T$6/100*F45,200)</f>
        <v>8.313000000000001</v>
      </c>
      <c r="U45" s="60">
        <f>MIN($U$6/100*F45,250)</f>
        <v>11.084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-0.00389549565</v>
      </c>
      <c r="AB45" s="75" t="str">
        <f>IF(AA45&gt;=0,AA45,"")</f>
        <v/>
      </c>
      <c r="AC45" s="76">
        <f>IF(AA45&lt;0,AA45,"")</f>
        <v>-0.00389549565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55.42</v>
      </c>
      <c r="G46" s="74">
        <v>-0.30991</v>
      </c>
      <c r="H46" s="63">
        <f>MAX(G46,-0.12*F46)</f>
        <v>-0.30991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-0.00198311409</v>
      </c>
      <c r="S46" s="60">
        <f>MIN($S$6/100*F46,150)</f>
        <v>6.6504</v>
      </c>
      <c r="T46" s="60">
        <f>MIN($T$6/100*F46,200)</f>
        <v>8.313000000000001</v>
      </c>
      <c r="U46" s="60">
        <f>MIN($U$6/100*F46,250)</f>
        <v>11.084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-0.00198311409</v>
      </c>
      <c r="AB46" s="75" t="str">
        <f>IF(AA46&gt;=0,AA46,"")</f>
        <v/>
      </c>
      <c r="AC46" s="76">
        <f>IF(AA46&lt;0,AA46,"")</f>
        <v>-0.00198311409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55.42</v>
      </c>
      <c r="G47" s="74">
        <v>-0.30991</v>
      </c>
      <c r="H47" s="63">
        <f>MAX(G47,-0.12*F47)</f>
        <v>-0.30991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-0.0015865067675</v>
      </c>
      <c r="S47" s="60">
        <f>MIN($S$6/100*F47,150)</f>
        <v>6.6504</v>
      </c>
      <c r="T47" s="60">
        <f>MIN($T$6/100*F47,200)</f>
        <v>8.313000000000001</v>
      </c>
      <c r="U47" s="60">
        <f>MIN($U$6/100*F47,250)</f>
        <v>11.084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-0.0015865067675</v>
      </c>
      <c r="AB47" s="75" t="str">
        <f>IF(AA47&gt;=0,AA47,"")</f>
        <v/>
      </c>
      <c r="AC47" s="76">
        <f>IF(AA47&lt;0,AA47,"")</f>
        <v>-0.0015865067675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55.42</v>
      </c>
      <c r="G48" s="74">
        <v>-0.14221</v>
      </c>
      <c r="H48" s="63">
        <f>MAX(G48,-0.12*F48)</f>
        <v>-0.14221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-0.0013935513425</v>
      </c>
      <c r="S48" s="60">
        <f>MIN($S$6/100*F48,150)</f>
        <v>6.6504</v>
      </c>
      <c r="T48" s="60">
        <f>MIN($T$6/100*F48,200)</f>
        <v>8.313000000000001</v>
      </c>
      <c r="U48" s="60">
        <f>MIN($U$6/100*F48,250)</f>
        <v>11.084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-0.0013935513425</v>
      </c>
      <c r="AB48" s="75" t="str">
        <f>IF(AA48&gt;=0,AA48,"")</f>
        <v/>
      </c>
      <c r="AC48" s="76">
        <f>IF(AA48&lt;0,AA48,"")</f>
        <v>-0.0013935513425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55.42</v>
      </c>
      <c r="G49" s="74">
        <v>0.24907</v>
      </c>
      <c r="H49" s="63">
        <f>MAX(G49,-0.12*F49)</f>
        <v>0.24907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0.0024406991975</v>
      </c>
      <c r="S49" s="60">
        <f>MIN($S$6/100*F49,150)</f>
        <v>6.6504</v>
      </c>
      <c r="T49" s="60">
        <f>MIN($T$6/100*F49,200)</f>
        <v>8.313000000000001</v>
      </c>
      <c r="U49" s="60">
        <f>MIN($U$6/100*F49,250)</f>
        <v>11.084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0.0024406991975</v>
      </c>
      <c r="AB49" s="75">
        <f>IF(AA49&gt;=0,AA49,"")</f>
        <v>0.0024406991975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55.42</v>
      </c>
      <c r="G50" s="74">
        <v>-0.3658</v>
      </c>
      <c r="H50" s="63">
        <f>MAX(G50,-0.12*F50)</f>
        <v>-0.3658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-0.0023407542</v>
      </c>
      <c r="S50" s="60">
        <f>MIN($S$6/100*F50,150)</f>
        <v>6.6504</v>
      </c>
      <c r="T50" s="60">
        <f>MIN($T$6/100*F50,200)</f>
        <v>8.313000000000001</v>
      </c>
      <c r="U50" s="60">
        <f>MIN($U$6/100*F50,250)</f>
        <v>11.084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-0.0023407542</v>
      </c>
      <c r="AB50" s="75" t="str">
        <f>IF(AA50&gt;=0,AA50,"")</f>
        <v/>
      </c>
      <c r="AC50" s="76">
        <f>IF(AA50&lt;0,AA50,"")</f>
        <v>-0.0023407542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55.42</v>
      </c>
      <c r="G51" s="74">
        <v>-3.49607</v>
      </c>
      <c r="H51" s="63">
        <f>MAX(G51,-0.12*F51)</f>
        <v>-3.49607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-0.0283155449475</v>
      </c>
      <c r="S51" s="60">
        <f>MIN($S$6/100*F51,150)</f>
        <v>6.6504</v>
      </c>
      <c r="T51" s="60">
        <f>MIN($T$6/100*F51,200)</f>
        <v>8.313000000000001</v>
      </c>
      <c r="U51" s="60">
        <f>MIN($U$6/100*F51,250)</f>
        <v>11.084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-0.0283155449475</v>
      </c>
      <c r="AB51" s="75" t="str">
        <f>IF(AA51&gt;=0,AA51,"")</f>
        <v/>
      </c>
      <c r="AC51" s="76">
        <f>IF(AA51&lt;0,AA51,"")</f>
        <v>-0.0283155449475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-1.06205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1</v>
      </c>
      <c r="K52" s="64">
        <f>IF(J52=J51,K51+J52,0)</f>
        <v>1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7.194166666666667</v>
      </c>
      <c r="G104" s="112">
        <f>SUM(G8:G103)/4</f>
        <v>-1.68461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-0.0490098972175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-0.0490098972175</v>
      </c>
      <c r="AB104" s="116">
        <f>SUM(AB8:AB103)</f>
        <v>0.0104130539975</v>
      </c>
      <c r="AC104" s="117">
        <f>SUM(AC8:AC103)</f>
        <v>-0.05942295121500001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-0.0490098972175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-0.001968882900000021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12.8</v>
      </c>
      <c r="G38" s="74">
        <v>5.8687</v>
      </c>
      <c r="H38" s="63">
        <f>MAX(G38,-0.12*F38)</f>
        <v>5.8687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0.04325818769999999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0.02684149649999999</v>
      </c>
      <c r="Z38" s="138">
        <f>IF(AND(C38&gt;=50.1,G38&lt;0),($A$2)*ABS(G38)/40000,0)</f>
        <v>0</v>
      </c>
      <c r="AA38" s="67">
        <f>R38+Y38+Z38</f>
        <v>0.07009968419999998</v>
      </c>
      <c r="AB38" s="139">
        <f>IF(AA38&gt;=0,AA38,"")</f>
        <v>0.07009968419999998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12.8</v>
      </c>
      <c r="G39" s="74">
        <v>-3.13082</v>
      </c>
      <c r="H39" s="63">
        <f>MAX(G39,-0.12*F39)</f>
        <v>-1.536</v>
      </c>
      <c r="I39" s="63">
        <f>IF(ABS(F39)&lt;=10,0.5,IF(ABS(F39)&lt;=25,1,IF(ABS(F39)&lt;=100,2,10)))</f>
        <v>1</v>
      </c>
      <c r="J39" s="64">
        <f>IF(G39&lt;-I39,1,0)</f>
        <v>1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-0.013746816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-0.013746816</v>
      </c>
      <c r="AB39" s="139" t="str">
        <f>IF(AA39&gt;=0,AA39,"")</f>
        <v/>
      </c>
      <c r="AC39" s="76">
        <f>IF(AA39&lt;0,AA39,"")</f>
        <v>-0.013746816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51.1</v>
      </c>
      <c r="G40" s="74">
        <v>0.56857</v>
      </c>
      <c r="H40" s="63">
        <f>MAX(G40,-0.12*F40)</f>
        <v>0.56857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0.00553730323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0.00553730323</v>
      </c>
      <c r="AB40" s="139">
        <f>IF(AA40&gt;=0,AA40,"")</f>
        <v>0.00553730323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51.1</v>
      </c>
      <c r="G41" s="74">
        <v>-0.60528</v>
      </c>
      <c r="H41" s="63">
        <f>MAX(G41,-0.12*F41)</f>
        <v>-0.60528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-0.0078058422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-0.0078058422</v>
      </c>
      <c r="AB41" s="139" t="str">
        <f>IF(AA41&gt;=0,AA41,"")</f>
        <v/>
      </c>
      <c r="AC41" s="76">
        <f>IF(AA41&lt;0,AA41,"")</f>
        <v>-0.0078058422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51.1</v>
      </c>
      <c r="G42" s="74">
        <v>-0.54938</v>
      </c>
      <c r="H42" s="63">
        <f>MAX(G42,-0.12*F42)</f>
        <v>-0.54938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-0.006651343659999999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-0.006651343659999999</v>
      </c>
      <c r="AB42" s="139" t="str">
        <f>IF(AA42&gt;=0,AA42,"")</f>
        <v/>
      </c>
      <c r="AC42" s="76">
        <f>IF(AA42&lt;0,AA42,"")</f>
        <v>-0.006651343659999999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51.1</v>
      </c>
      <c r="G43" s="74">
        <v>0.17729</v>
      </c>
      <c r="H43" s="63">
        <f>MAX(G43,-0.12*F43)</f>
        <v>0.17729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0.00130680459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0.00130680459</v>
      </c>
      <c r="AB43" s="139">
        <f>IF(AA43&gt;=0,AA43,"")</f>
        <v>0.00130680459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51.1</v>
      </c>
      <c r="G44" s="74">
        <v>-0.60528</v>
      </c>
      <c r="H44" s="63">
        <f>MAX(G44,-0.12*F44)</f>
        <v>-0.60528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-0.0078058422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-0.0078058422</v>
      </c>
      <c r="AB44" s="139" t="str">
        <f>IF(AA44&gt;=0,AA44,"")</f>
        <v/>
      </c>
      <c r="AC44" s="76">
        <f>IF(AA44&lt;0,AA44,"")</f>
        <v>-0.0078058422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51.1</v>
      </c>
      <c r="G45" s="74">
        <v>-0.49348</v>
      </c>
      <c r="H45" s="63">
        <f>MAX(G45,-0.12*F45)</f>
        <v>-0.49348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-0.00714299963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-0.00714299963</v>
      </c>
      <c r="AB45" s="139" t="str">
        <f>IF(AA45&gt;=0,AA45,"")</f>
        <v/>
      </c>
      <c r="AC45" s="76">
        <f>IF(AA45&lt;0,AA45,"")</f>
        <v>-0.00714299963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51.1</v>
      </c>
      <c r="G46" s="74">
        <v>-0.32579</v>
      </c>
      <c r="H46" s="63">
        <f>MAX(G46,-0.12*F46)</f>
        <v>-0.32579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-0.002915739052500001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-0.002915739052500001</v>
      </c>
      <c r="AB46" s="139" t="str">
        <f>IF(AA46&gt;=0,AA46,"")</f>
        <v/>
      </c>
      <c r="AC46" s="76">
        <f>IF(AA46&lt;0,AA46,"")</f>
        <v>-0.002915739052500001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51.1</v>
      </c>
      <c r="G47" s="74">
        <v>-0.38169</v>
      </c>
      <c r="H47" s="63">
        <f>MAX(G47,-0.12*F47)</f>
        <v>-0.38169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-0.0031146858225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-0.0031146858225</v>
      </c>
      <c r="AB47" s="139" t="str">
        <f>IF(AA47&gt;=0,AA47,"")</f>
        <v/>
      </c>
      <c r="AC47" s="76">
        <f>IF(AA47&lt;0,AA47,"")</f>
        <v>-0.0031146858225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51.1</v>
      </c>
      <c r="G48" s="74">
        <v>-0.32579</v>
      </c>
      <c r="H48" s="63">
        <f>MAX(G48,-0.12*F48)</f>
        <v>-0.32579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-0.0014408877225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-0.0014408877225</v>
      </c>
      <c r="AB48" s="139" t="str">
        <f>IF(AA48&gt;=0,AA48,"")</f>
        <v/>
      </c>
      <c r="AC48" s="76">
        <f>IF(AA48&lt;0,AA48,"")</f>
        <v>-0.0014408877225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51.1</v>
      </c>
      <c r="G49" s="74">
        <v>0.17729</v>
      </c>
      <c r="H49" s="63">
        <f>MAX(G49,-0.12*F49)</f>
        <v>0.17729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0.0005227395650000001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0.0005227395650000001</v>
      </c>
      <c r="AB49" s="139">
        <f>IF(AA49&gt;=0,AA49,"")</f>
        <v>0.0005227395650000001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51.1</v>
      </c>
      <c r="G50" s="74">
        <v>-0.49348</v>
      </c>
      <c r="H50" s="63">
        <f>MAX(G50,-0.12*F50)</f>
        <v>-0.49348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-0.00480600172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-0.00480600172</v>
      </c>
      <c r="AB50" s="139" t="str">
        <f>IF(AA50&gt;=0,AA50,"")</f>
        <v/>
      </c>
      <c r="AC50" s="76">
        <f>IF(AA50&lt;0,AA50,"")</f>
        <v>-0.00480600172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51.1</v>
      </c>
      <c r="G51" s="74">
        <v>-4.07093</v>
      </c>
      <c r="H51" s="63">
        <f>MAX(G51,-0.12*F51)</f>
        <v>-4.07093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-0.0240052564775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-0.0240052564775</v>
      </c>
      <c r="AB51" s="139" t="str">
        <f>IF(AA51&gt;=0,AA51,"")</f>
        <v/>
      </c>
      <c r="AC51" s="76">
        <f>IF(AA51&lt;0,AA51,"")</f>
        <v>-0.0240052564775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-1.11795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1</v>
      </c>
      <c r="K52" s="64">
        <f>IF(J52=J51,K51+J52,0)</f>
        <v>1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6.654166666666669</v>
      </c>
      <c r="G104" s="112">
        <f>SUM(G8:G103)/4</f>
        <v>-1.327005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-0.02881037940000001</v>
      </c>
      <c r="S104" s="113"/>
      <c r="T104" s="113"/>
      <c r="U104" s="113"/>
      <c r="V104" s="113"/>
      <c r="W104" s="113"/>
      <c r="X104" s="113"/>
      <c r="Y104" s="114">
        <f>SUM(Y8:Y103)</f>
        <v>0.02684149649999999</v>
      </c>
      <c r="Z104" s="114">
        <f>SUM(Z8:Z103)</f>
        <v>0</v>
      </c>
      <c r="AA104" s="115">
        <f>SUM(AA8:AA103)</f>
        <v>-0.001968882900000021</v>
      </c>
      <c r="AB104" s="116">
        <f>SUM(AB8:AB103)</f>
        <v>0.07746653158499998</v>
      </c>
      <c r="AC104" s="117">
        <f>SUM(AC8:AC103)</f>
        <v>-0.07943541448499999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-0.001968882900000021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-0.03963509280700001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12.8</v>
      </c>
      <c r="G38" s="74">
        <v>2.17946</v>
      </c>
      <c r="H38" s="63">
        <f>MAX(G38,-0.12*F38)</f>
        <v>2.17946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0.02320471062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0.001922677848000001</v>
      </c>
      <c r="Z38" s="141">
        <f>IF(AND(C38&gt;=50.1,G38&lt;0),($A$2)*ABS(G38)/40000,0)</f>
        <v>0</v>
      </c>
      <c r="AA38" s="67">
        <f>R38+Y38+Z38</f>
        <v>0.025127388468</v>
      </c>
      <c r="AB38" s="139">
        <f>IF(AA38&gt;=0,AA38,"")</f>
        <v>0.025127388468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12.8</v>
      </c>
      <c r="G39" s="74">
        <v>-0.11235</v>
      </c>
      <c r="H39" s="63">
        <f>MAX(G39,-0.12*F39)</f>
        <v>-0.11235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-0.0013713441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-0.0013713441</v>
      </c>
      <c r="AB39" s="139" t="str">
        <f>IF(AA39&gt;=0,AA39,"")</f>
        <v/>
      </c>
      <c r="AC39" s="76">
        <f>IF(AA39&lt;0,AA39,"")</f>
        <v>-0.0013713441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51.1</v>
      </c>
      <c r="G40" s="74">
        <v>-0.7170800000000001</v>
      </c>
      <c r="H40" s="63">
        <f>MAX(G40,-0.12*F40)</f>
        <v>-0.7170800000000001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-0.005399253860000001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-0.005399253860000001</v>
      </c>
      <c r="AB40" s="139" t="str">
        <f>IF(AA40&gt;=0,AA40,"")</f>
        <v/>
      </c>
      <c r="AC40" s="76">
        <f>IF(AA40&lt;0,AA40,"")</f>
        <v>-0.005399253860000001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51.1</v>
      </c>
      <c r="G41" s="74">
        <v>-0.99656</v>
      </c>
      <c r="H41" s="63">
        <f>MAX(G41,-0.12*F41)</f>
        <v>-0.99656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-0.01294058074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-0.01294058074</v>
      </c>
      <c r="AB41" s="139" t="str">
        <f>IF(AA41&gt;=0,AA41,"")</f>
        <v/>
      </c>
      <c r="AC41" s="76">
        <f>IF(AA41&lt;0,AA41,"")</f>
        <v>-0.01294058074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51.1</v>
      </c>
      <c r="G42" s="74">
        <v>-0.54938</v>
      </c>
      <c r="H42" s="63">
        <f>MAX(G42,-0.12*F42)</f>
        <v>-0.54938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-0.009703012214999999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-0.009703012214999999</v>
      </c>
      <c r="AB42" s="139" t="str">
        <f>IF(AA42&gt;=0,AA42,"")</f>
        <v/>
      </c>
      <c r="AC42" s="76">
        <f>IF(AA42&lt;0,AA42,"")</f>
        <v>-0.009703012214999999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51.1</v>
      </c>
      <c r="G43" s="74">
        <v>-0.8847699999999999</v>
      </c>
      <c r="H43" s="63">
        <f>MAX(G43,-0.12*F43)</f>
        <v>-0.8847699999999999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-0.0149369083325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-0.0149369083325</v>
      </c>
      <c r="AB43" s="139" t="str">
        <f>IF(AA43&gt;=0,AA43,"")</f>
        <v/>
      </c>
      <c r="AC43" s="76">
        <f>IF(AA43&lt;0,AA43,"")</f>
        <v>-0.0149369083325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51.1</v>
      </c>
      <c r="G44" s="74">
        <v>0.12139</v>
      </c>
      <c r="H44" s="63">
        <f>MAX(G44,-0.12*F44)</f>
        <v>0.12139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0.0024278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0.0024278</v>
      </c>
      <c r="Z44" s="141">
        <f>IF(AND(C44&gt;=50.1,G44&lt;0),($A$2)*ABS(G44)/40000,0)</f>
        <v>0</v>
      </c>
      <c r="AA44" s="67">
        <f>R44+Y44+Z44</f>
        <v>0.0048556</v>
      </c>
      <c r="AB44" s="139">
        <f>IF(AA44&gt;=0,AA44,"")</f>
        <v>0.0048556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51.1</v>
      </c>
      <c r="G45" s="74">
        <v>-0.54938</v>
      </c>
      <c r="H45" s="63">
        <f>MAX(G45,-0.12*F45)</f>
        <v>-0.54938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-0.005421144494999999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-0.005421144494999999</v>
      </c>
      <c r="AB45" s="139" t="str">
        <f>IF(AA45&gt;=0,AA45,"")</f>
        <v/>
      </c>
      <c r="AC45" s="76">
        <f>IF(AA45&lt;0,AA45,"")</f>
        <v>-0.005421144494999999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51.1</v>
      </c>
      <c r="G46" s="74">
        <v>-0.60528</v>
      </c>
      <c r="H46" s="63">
        <f>MAX(G46,-0.12*F46)</f>
        <v>-0.60528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-0.00974682384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-0.00974682384</v>
      </c>
      <c r="AB46" s="139" t="str">
        <f>IF(AA46&gt;=0,AA46,"")</f>
        <v/>
      </c>
      <c r="AC46" s="76">
        <f>IF(AA46&lt;0,AA46,"")</f>
        <v>-0.00974682384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51.1</v>
      </c>
      <c r="G47" s="74">
        <v>-0.99656</v>
      </c>
      <c r="H47" s="63">
        <f>MAX(G47,-0.12*F47)</f>
        <v>-0.99656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-0.008280167900000001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-0.008280167900000001</v>
      </c>
      <c r="AB47" s="139" t="str">
        <f>IF(AA47&gt;=0,AA47,"")</f>
        <v/>
      </c>
      <c r="AC47" s="76">
        <f>IF(AA47&lt;0,AA47,"")</f>
        <v>-0.008280167900000001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51.1</v>
      </c>
      <c r="G48" s="74">
        <v>-0.38169</v>
      </c>
      <c r="H48" s="63">
        <f>MAX(G48,-0.12*F48)</f>
        <v>-0.38169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-0.002873934855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-0.002873934855</v>
      </c>
      <c r="AB48" s="139" t="str">
        <f>IF(AA48&gt;=0,AA48,"")</f>
        <v/>
      </c>
      <c r="AC48" s="76">
        <f>IF(AA48&lt;0,AA48,"")</f>
        <v>-0.002873934855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51.1</v>
      </c>
      <c r="G49" s="74">
        <v>-0.26989</v>
      </c>
      <c r="H49" s="63">
        <f>MAX(G49,-0.12*F49)</f>
        <v>-0.26989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-0.0022424485375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-0.0022424485375</v>
      </c>
      <c r="AB49" s="139" t="str">
        <f>IF(AA49&gt;=0,AA49,"")</f>
        <v/>
      </c>
      <c r="AC49" s="76">
        <f>IF(AA49&lt;0,AA49,"")</f>
        <v>-0.0022424485375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51.1</v>
      </c>
      <c r="G50" s="74">
        <v>0.28908</v>
      </c>
      <c r="H50" s="63">
        <f>MAX(G50,-0.12*F50)</f>
        <v>0.28908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51.1</v>
      </c>
      <c r="G51" s="74">
        <v>2.1896</v>
      </c>
      <c r="H51" s="63">
        <f>MAX(G51,-0.12*F51)</f>
        <v>2.1896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0.0032975376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0.0032975376</v>
      </c>
      <c r="AB51" s="139">
        <f>IF(AA51&gt;=0,AA51,"")</f>
        <v>0.0032975376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6.654166666666669</v>
      </c>
      <c r="G104" s="112">
        <f>SUM(G8:G103)/4</f>
        <v>-0.3208525000000001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-0.043985570655</v>
      </c>
      <c r="S104" s="113"/>
      <c r="T104" s="113"/>
      <c r="U104" s="113"/>
      <c r="V104" s="113"/>
      <c r="W104" s="113"/>
      <c r="X104" s="113"/>
      <c r="Y104" s="114">
        <f>SUM(Y8:Y103)</f>
        <v>0.004350477848</v>
      </c>
      <c r="Z104" s="114">
        <f>SUM(Z8:Z103)</f>
        <v>0</v>
      </c>
      <c r="AA104" s="115">
        <f>SUM(AA8:AA103)</f>
        <v>-0.03963509280700001</v>
      </c>
      <c r="AB104" s="116">
        <f>SUM(AB8:AB103)</f>
        <v>0.033280526068</v>
      </c>
      <c r="AC104" s="117">
        <f>SUM(AC8:AC103)</f>
        <v>-0.07291561887499999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-0.03963509280700001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0.07422295265000003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12.8</v>
      </c>
      <c r="G38" s="74">
        <v>4.07997</v>
      </c>
      <c r="H38" s="63">
        <f>MAX(G38,-0.12*F38)</f>
        <v>4.07997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0.06576197645250001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0.0298634100525</v>
      </c>
      <c r="Z38" s="67">
        <f>IF(AND(C38&gt;=50.1,G38&lt;0),($A$2)*ABS(G38)/40000,0)</f>
        <v>0</v>
      </c>
      <c r="AA38" s="67">
        <f>R38+Y38+Z38</f>
        <v>0.09562538650500001</v>
      </c>
      <c r="AB38" s="139">
        <f>IF(AA38&gt;=0,AA38,"")</f>
        <v>0.09562538650500001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12.8</v>
      </c>
      <c r="G39" s="74">
        <v>-0.33594</v>
      </c>
      <c r="H39" s="63">
        <f>MAX(G39,-0.12*F39)</f>
        <v>-0.33594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-0.001018318125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-0.001018318125</v>
      </c>
      <c r="AB39" s="139" t="str">
        <f>IF(AA39&gt;=0,AA39,"")</f>
        <v/>
      </c>
      <c r="AC39" s="76">
        <f>IF(AA39&lt;0,AA39,"")</f>
        <v>-0.001018318125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51.1</v>
      </c>
      <c r="G40" s="74">
        <v>4.25781</v>
      </c>
      <c r="H40" s="63">
        <f>MAX(G40,-0.12*F40)</f>
        <v>4.25781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0.0064537755075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0.0064537755075</v>
      </c>
      <c r="AB40" s="139">
        <f>IF(AA40&gt;=0,AA40,"")</f>
        <v>0.0064537755075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51.1</v>
      </c>
      <c r="G41" s="74">
        <v>-0.32579</v>
      </c>
      <c r="H41" s="63">
        <f>MAX(G41,-0.12*F41)</f>
        <v>-0.32579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-0.0024689180675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-0.0024689180675</v>
      </c>
      <c r="AB41" s="139" t="str">
        <f>IF(AA41&gt;=0,AA41,"")</f>
        <v/>
      </c>
      <c r="AC41" s="76">
        <f>IF(AA41&lt;0,AA41,"")</f>
        <v>-0.0024689180675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51.1</v>
      </c>
      <c r="G42" s="74">
        <v>-0.49348</v>
      </c>
      <c r="H42" s="63">
        <f>MAX(G42,-0.12*F42)</f>
        <v>-0.49348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-0.00488902973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-0.00488902973</v>
      </c>
      <c r="AB42" s="139" t="str">
        <f>IF(AA42&gt;=0,AA42,"")</f>
        <v/>
      </c>
      <c r="AC42" s="76">
        <f>IF(AA42&lt;0,AA42,"")</f>
        <v>-0.00488902973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51.1</v>
      </c>
      <c r="G43" s="74">
        <v>0.40088</v>
      </c>
      <c r="H43" s="63">
        <f>MAX(G43,-0.12*F43)</f>
        <v>0.40088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0.00182280136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0.00182280136</v>
      </c>
      <c r="AB43" s="139">
        <f>IF(AA43&gt;=0,AA43,"")</f>
        <v>0.00182280136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51.1</v>
      </c>
      <c r="G44" s="74">
        <v>0.00959</v>
      </c>
      <c r="H44" s="63">
        <f>MAX(G44,-0.12*F44)</f>
        <v>0.00959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9.501052749999999E-5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9.501052749999999E-5</v>
      </c>
      <c r="AB44" s="139">
        <f>IF(AA44&gt;=0,AA44,"")</f>
        <v>9.501052749999999E-5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51.1</v>
      </c>
      <c r="G45" s="74">
        <v>-0.49348</v>
      </c>
      <c r="H45" s="63">
        <f>MAX(G45,-0.12*F45)</f>
        <v>-0.49348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-0.006421531869999999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-0.006421531869999999</v>
      </c>
      <c r="AB45" s="139" t="str">
        <f>IF(AA45&gt;=0,AA45,"")</f>
        <v/>
      </c>
      <c r="AC45" s="76">
        <f>IF(AA45&lt;0,AA45,"")</f>
        <v>-0.006421531869999999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51.1</v>
      </c>
      <c r="G46" s="74">
        <v>-0.38169</v>
      </c>
      <c r="H46" s="63">
        <f>MAX(G46,-0.12*F46)</f>
        <v>-0.38169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-0.002313995625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-0.002313995625</v>
      </c>
      <c r="AB46" s="139" t="str">
        <f>IF(AA46&gt;=0,AA46,"")</f>
        <v/>
      </c>
      <c r="AC46" s="76">
        <f>IF(AA46&lt;0,AA46,"")</f>
        <v>-0.002313995625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51.1</v>
      </c>
      <c r="G47" s="74">
        <v>-0.43759</v>
      </c>
      <c r="H47" s="63">
        <f>MAX(G47,-0.12*F47)</f>
        <v>-0.43759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-0.0006632770425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-0.0006632770425</v>
      </c>
      <c r="AB47" s="139" t="str">
        <f>IF(AA47&gt;=0,AA47,"")</f>
        <v/>
      </c>
      <c r="AC47" s="76">
        <f>IF(AA47&lt;0,AA47,"")</f>
        <v>-0.0006632770425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51.1</v>
      </c>
      <c r="G48" s="74">
        <v>0.51267</v>
      </c>
      <c r="H48" s="63">
        <f>MAX(G48,-0.12*F48)</f>
        <v>0.51267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0.0007770795524999999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0.0007770795524999999</v>
      </c>
      <c r="AB48" s="139">
        <f>IF(AA48&gt;=0,AA48,"")</f>
        <v>0.0007770795524999999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51.1</v>
      </c>
      <c r="G49" s="74">
        <v>-0.32579</v>
      </c>
      <c r="H49" s="63">
        <f>MAX(G49,-0.12*F49)</f>
        <v>-0.32579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-0.00148136713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-0.00148136713</v>
      </c>
      <c r="AB49" s="139" t="str">
        <f>IF(AA49&gt;=0,AA49,"")</f>
        <v/>
      </c>
      <c r="AC49" s="76">
        <f>IF(AA49&lt;0,AA49,"")</f>
        <v>-0.00148136713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51.1</v>
      </c>
      <c r="G50" s="74">
        <v>-0.43759</v>
      </c>
      <c r="H50" s="63">
        <f>MAX(G50,-0.12*F50)</f>
        <v>-0.43759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-0.0006632770425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-0.0006632770425</v>
      </c>
      <c r="AB50" s="139" t="str">
        <f>IF(AA50&gt;=0,AA50,"")</f>
        <v/>
      </c>
      <c r="AC50" s="76">
        <f>IF(AA50&lt;0,AA50,"")</f>
        <v>-0.0006632770425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51.1</v>
      </c>
      <c r="G51" s="74">
        <v>-2.33811</v>
      </c>
      <c r="H51" s="63">
        <f>MAX(G51,-0.12*F51)</f>
        <v>-2.33811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-0.01063138617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-0.01063138617</v>
      </c>
      <c r="AB51" s="139" t="str">
        <f>IF(AA51&gt;=0,AA51,"")</f>
        <v/>
      </c>
      <c r="AC51" s="76">
        <f>IF(AA51&lt;0,AA51,"")</f>
        <v>-0.01063138617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-0.33539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6.654166666666669</v>
      </c>
      <c r="G104" s="112">
        <f>SUM(G8:G103)/4</f>
        <v>0.8390175000000004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0.0443595425975</v>
      </c>
      <c r="S104" s="113"/>
      <c r="T104" s="113"/>
      <c r="U104" s="113"/>
      <c r="V104" s="113"/>
      <c r="W104" s="113"/>
      <c r="X104" s="113"/>
      <c r="Y104" s="114">
        <f>SUM(Y8:Y103)</f>
        <v>0.0298634100525</v>
      </c>
      <c r="Z104" s="114">
        <f>SUM(Z8:Z103)</f>
        <v>0</v>
      </c>
      <c r="AA104" s="115">
        <f>SUM(AA8:AA103)</f>
        <v>0.07422295265000003</v>
      </c>
      <c r="AB104" s="116">
        <f>SUM(AB8:AB103)</f>
        <v>0.1047740534525</v>
      </c>
      <c r="AC104" s="117">
        <f>SUM(AC8:AC103)</f>
        <v>-0.0305511008025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0.0088719085195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0.07422295265000003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0.0077440430775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12.8</v>
      </c>
      <c r="G38" s="74">
        <v>2.57074</v>
      </c>
      <c r="H38" s="63">
        <f>MAX(G38,-0.12*F38)</f>
        <v>2.57074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0.02968819089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0.003967371689999995</v>
      </c>
      <c r="Z38" s="67">
        <f>IF(AND(C38&gt;=50.1,G38&lt;0),($A$2)*ABS(G38)/40000,0)</f>
        <v>0</v>
      </c>
      <c r="AA38" s="67">
        <f>R38+Y38+Z38</f>
        <v>0.03365556257999999</v>
      </c>
      <c r="AB38" s="139">
        <f>IF(AA38&gt;=0,AA38,"")</f>
        <v>0.03365556257999999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12.8</v>
      </c>
      <c r="G39" s="74">
        <v>-0.11235</v>
      </c>
      <c r="H39" s="63">
        <f>MAX(G39,-0.12*F39)</f>
        <v>-0.11235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-0.0009521943374999999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-0.0009521943374999999</v>
      </c>
      <c r="AB39" s="139" t="str">
        <f>IF(AA39&gt;=0,AA39,"")</f>
        <v/>
      </c>
      <c r="AC39" s="76">
        <f>IF(AA39&lt;0,AA39,"")</f>
        <v>-0.0009521943374999999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51.1</v>
      </c>
      <c r="G40" s="74">
        <v>1.96601</v>
      </c>
      <c r="H40" s="63">
        <f>MAX(G40,-0.12*F40)</f>
        <v>1.96601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0.003030604415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0.003030604415</v>
      </c>
      <c r="AB40" s="139">
        <f>IF(AA40&gt;=0,AA40,"")</f>
        <v>0.003030604415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51.1</v>
      </c>
      <c r="G41" s="74">
        <v>-0.43759</v>
      </c>
      <c r="H41" s="63">
        <f>MAX(G41,-0.12*F41)</f>
        <v>-0.43759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-0.0006745449849999999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-0.0006745449849999999</v>
      </c>
      <c r="AB41" s="139" t="str">
        <f>IF(AA41&gt;=0,AA41,"")</f>
        <v/>
      </c>
      <c r="AC41" s="76">
        <f>IF(AA41&lt;0,AA41,"")</f>
        <v>-0.0006745449849999999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51.1</v>
      </c>
      <c r="G42" s="74">
        <v>-0.32579</v>
      </c>
      <c r="H42" s="63">
        <f>MAX(G42,-0.12*F42)</f>
        <v>-0.32579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-0.0010043291225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-0.0010043291225</v>
      </c>
      <c r="AB42" s="139" t="str">
        <f>IF(AA42&gt;=0,AA42,"")</f>
        <v/>
      </c>
      <c r="AC42" s="76">
        <f>IF(AA42&lt;0,AA42,"")</f>
        <v>-0.0010043291225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51.1</v>
      </c>
      <c r="G43" s="74">
        <v>0.62447</v>
      </c>
      <c r="H43" s="63">
        <f>MAX(G43,-0.12*F43)</f>
        <v>0.62447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0.0028877053975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0.0028877053975</v>
      </c>
      <c r="AB43" s="139">
        <f>IF(AA43&gt;=0,AA43,"")</f>
        <v>0.0028877053975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51.1</v>
      </c>
      <c r="G44" s="74">
        <v>-0.26989</v>
      </c>
      <c r="H44" s="63">
        <f>MAX(G44,-0.12*F44)</f>
        <v>-0.26989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-0.0012480388325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-0.0012480388325</v>
      </c>
      <c r="AB44" s="139" t="str">
        <f>IF(AA44&gt;=0,AA44,"")</f>
        <v/>
      </c>
      <c r="AC44" s="76">
        <f>IF(AA44&lt;0,AA44,"")</f>
        <v>-0.0012480388325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51.1</v>
      </c>
      <c r="G45" s="74">
        <v>-0.32579</v>
      </c>
      <c r="H45" s="63">
        <f>MAX(G45,-0.12*F45)</f>
        <v>-0.32579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-0.0015065344075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-0.0015065344075</v>
      </c>
      <c r="AB45" s="139" t="str">
        <f>IF(AA45&gt;=0,AA45,"")</f>
        <v/>
      </c>
      <c r="AC45" s="76">
        <f>IF(AA45&lt;0,AA45,"")</f>
        <v>-0.0015065344075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51.1</v>
      </c>
      <c r="G46" s="74">
        <v>-0.38169</v>
      </c>
      <c r="H46" s="63">
        <f>MAX(G46,-0.12*F46)</f>
        <v>-0.38169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-0.002941684829999999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-0.002941684829999999</v>
      </c>
      <c r="AB46" s="139" t="str">
        <f>IF(AA46&gt;=0,AA46,"")</f>
        <v/>
      </c>
      <c r="AC46" s="76">
        <f>IF(AA46&lt;0,AA46,"")</f>
        <v>-0.002941684829999999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51.1</v>
      </c>
      <c r="G47" s="74">
        <v>-0.38169</v>
      </c>
      <c r="H47" s="63">
        <f>MAX(G47,-0.12*F47)</f>
        <v>-0.38169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-0.002941684829999999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-0.002941684829999999</v>
      </c>
      <c r="AB47" s="139" t="str">
        <f>IF(AA47&gt;=0,AA47,"")</f>
        <v/>
      </c>
      <c r="AC47" s="76">
        <f>IF(AA47&lt;0,AA47,"")</f>
        <v>-0.002941684829999999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51.1</v>
      </c>
      <c r="G48" s="74">
        <v>-0.214</v>
      </c>
      <c r="H48" s="63">
        <f>MAX(G48,-0.12*F48)</f>
        <v>-0.214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-0.002142568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-0.002142568</v>
      </c>
      <c r="AB48" s="139" t="str">
        <f>IF(AA48&gt;=0,AA48,"")</f>
        <v/>
      </c>
      <c r="AC48" s="76">
        <f>IF(AA48&lt;0,AA48,"")</f>
        <v>-0.002142568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51.1</v>
      </c>
      <c r="G49" s="74">
        <v>-0.66118</v>
      </c>
      <c r="H49" s="63">
        <f>MAX(G49,-0.12*F49)</f>
        <v>-0.66118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-0.00509571426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-0.00509571426</v>
      </c>
      <c r="AB49" s="139" t="str">
        <f>IF(AA49&gt;=0,AA49,"")</f>
        <v/>
      </c>
      <c r="AC49" s="76">
        <f>IF(AA49&lt;0,AA49,"")</f>
        <v>-0.00509571426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51.1</v>
      </c>
      <c r="G50" s="74">
        <v>0.06549000000000001</v>
      </c>
      <c r="H50" s="63">
        <f>MAX(G50,-0.12*F50)</f>
        <v>0.06549000000000001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0.0004037785950000001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0.0004037785950000001</v>
      </c>
      <c r="AB50" s="139">
        <f>IF(AA50&gt;=0,AA50,"")</f>
        <v>0.0004037785950000001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51.1</v>
      </c>
      <c r="G51" s="74">
        <v>-2.22631</v>
      </c>
      <c r="H51" s="63">
        <f>MAX(G51,-0.12*F51)</f>
        <v>-2.22631</v>
      </c>
      <c r="I51" s="63">
        <f>IF(ABS(F51)&lt;=10,0.5,IF(ABS(F51)&lt;=25,1,IF(ABS(F51)&lt;=100,2,10)))</f>
        <v>2</v>
      </c>
      <c r="J51" s="64">
        <f>IF(G51&lt;-I51,1,0)</f>
        <v>1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-0.013726314305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-0.013726314305</v>
      </c>
      <c r="AB51" s="139" t="str">
        <f>IF(AA51&gt;=0,AA51,"")</f>
        <v/>
      </c>
      <c r="AC51" s="76">
        <f>IF(AA51&lt;0,AA51,"")</f>
        <v>-0.013726314305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-0.16769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6.654166666666669</v>
      </c>
      <c r="G104" s="112">
        <f>SUM(G8:G103)/4</f>
        <v>-0.06931500000000004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0.003776671387499994</v>
      </c>
      <c r="S104" s="113"/>
      <c r="T104" s="113"/>
      <c r="U104" s="113"/>
      <c r="V104" s="113"/>
      <c r="W104" s="113"/>
      <c r="X104" s="113"/>
      <c r="Y104" s="114">
        <f>SUM(Y8:Y103)</f>
        <v>0.003967371689999995</v>
      </c>
      <c r="Z104" s="114">
        <f>SUM(Z8:Z103)</f>
        <v>0</v>
      </c>
      <c r="AA104" s="115">
        <f>SUM(AA8:AA103)</f>
        <v>0.0077440430775</v>
      </c>
      <c r="AB104" s="116">
        <f>SUM(AB8:AB103)</f>
        <v>0.03997765098749999</v>
      </c>
      <c r="AC104" s="117">
        <f>SUM(AC8:AC103)</f>
        <v>-0.03223360791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0.0077440430775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-0.001912926357500023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12.8</v>
      </c>
      <c r="G38" s="74">
        <v>4.41536</v>
      </c>
      <c r="H38" s="63">
        <f>MAX(G38,-0.12*F38)</f>
        <v>4.41536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0.04942553983999999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0.02449426303999999</v>
      </c>
      <c r="Z38" s="67">
        <f>IF(AND(C38&gt;=50.1,G38&lt;0),($A$2)*ABS(G38)/40000,0)</f>
        <v>0</v>
      </c>
      <c r="AA38" s="67">
        <f>R38+Y38+Z38</f>
        <v>0.07391980287999998</v>
      </c>
      <c r="AB38" s="139">
        <f>IF(AA38&gt;=0,AA38,"")</f>
        <v>0.07391980287999998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12.8</v>
      </c>
      <c r="G39" s="74">
        <v>-0.61542</v>
      </c>
      <c r="H39" s="63">
        <f>MAX(G39,-0.12*F39)</f>
        <v>-0.61542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-0.005903570204999999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-0.005903570204999999</v>
      </c>
      <c r="AB39" s="139" t="str">
        <f>IF(AA39&gt;=0,AA39,"")</f>
        <v/>
      </c>
      <c r="AC39" s="76">
        <f>IF(AA39&lt;0,AA39,"")</f>
        <v>-0.005903570204999999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51.1</v>
      </c>
      <c r="G40" s="74">
        <v>-0.214</v>
      </c>
      <c r="H40" s="63">
        <f>MAX(G40,-0.12*F40)</f>
        <v>-0.214</v>
      </c>
      <c r="I40" s="63">
        <f>IF(ABS(F40)&lt;=10,0.5,IF(ABS(F40)&lt;=25,1,IF(ABS(F40)&lt;=100,2,10)))</f>
        <v>2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-0.0009233565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-0.0009233565</v>
      </c>
      <c r="AB40" s="139" t="str">
        <f>IF(AA40&gt;=0,AA40,"")</f>
        <v/>
      </c>
      <c r="AC40" s="76">
        <f>IF(AA40&lt;0,AA40,"")</f>
        <v>-0.0009233565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51.1</v>
      </c>
      <c r="G41" s="74">
        <v>-0.54938</v>
      </c>
      <c r="H41" s="63">
        <f>MAX(G41,-0.12*F41)</f>
        <v>-0.54938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-0.004830286305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-0.004830286305</v>
      </c>
      <c r="AB41" s="139" t="str">
        <f>IF(AA41&gt;=0,AA41,"")</f>
        <v/>
      </c>
      <c r="AC41" s="76">
        <f>IF(AA41&lt;0,AA41,"")</f>
        <v>-0.004830286305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51.1</v>
      </c>
      <c r="G42" s="74">
        <v>-0.38169</v>
      </c>
      <c r="H42" s="63">
        <f>MAX(G42,-0.12*F42)</f>
        <v>-0.38169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-0.003967095015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-0.003967095015</v>
      </c>
      <c r="AB42" s="139" t="str">
        <f>IF(AA42&gt;=0,AA42,"")</f>
        <v/>
      </c>
      <c r="AC42" s="76">
        <f>IF(AA42&lt;0,AA42,"")</f>
        <v>-0.003967095015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51.1</v>
      </c>
      <c r="G43" s="74">
        <v>0.62447</v>
      </c>
      <c r="H43" s="63">
        <f>MAX(G43,-0.12*F43)</f>
        <v>0.62447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0.006490428945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0.006490428945</v>
      </c>
      <c r="AB43" s="139">
        <f>IF(AA43&gt;=0,AA43,"")</f>
        <v>0.006490428945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51.1</v>
      </c>
      <c r="G44" s="74">
        <v>-0.77297</v>
      </c>
      <c r="H44" s="63">
        <f>MAX(G44,-0.12*F44)</f>
        <v>-0.77297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-0.0123653943325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-0.0123653943325</v>
      </c>
      <c r="AB44" s="139" t="str">
        <f>IF(AA44&gt;=0,AA44,"")</f>
        <v/>
      </c>
      <c r="AC44" s="76">
        <f>IF(AA44&lt;0,AA44,"")</f>
        <v>-0.0123653943325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51.1</v>
      </c>
      <c r="G45" s="74">
        <v>-1.38785</v>
      </c>
      <c r="H45" s="63">
        <f>MAX(G45,-0.12*F45)</f>
        <v>-1.38785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-0.027757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-0.027757</v>
      </c>
      <c r="AB45" s="139" t="str">
        <f>IF(AA45&gt;=0,AA45,"")</f>
        <v/>
      </c>
      <c r="AC45" s="76">
        <f>IF(AA45&lt;0,AA45,"")</f>
        <v>-0.027757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51.1</v>
      </c>
      <c r="G46" s="74">
        <v>-1.27605</v>
      </c>
      <c r="H46" s="63">
        <f>MAX(G46,-0.12*F46)</f>
        <v>-1.27605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-0.017348537775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-0.017348537775</v>
      </c>
      <c r="AB46" s="139" t="str">
        <f>IF(AA46&gt;=0,AA46,"")</f>
        <v/>
      </c>
      <c r="AC46" s="76">
        <f>IF(AA46&lt;0,AA46,"")</f>
        <v>-0.017348537775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51.1</v>
      </c>
      <c r="G47" s="74">
        <v>-0.49348</v>
      </c>
      <c r="H47" s="63">
        <f>MAX(G47,-0.12*F47)</f>
        <v>-0.49348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-0.00212924283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-0.00212924283</v>
      </c>
      <c r="AB47" s="139" t="str">
        <f>IF(AA47&gt;=0,AA47,"")</f>
        <v/>
      </c>
      <c r="AC47" s="76">
        <f>IF(AA47&lt;0,AA47,"")</f>
        <v>-0.00212924283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51.1</v>
      </c>
      <c r="G48" s="74">
        <v>0.23318</v>
      </c>
      <c r="H48" s="63">
        <f>MAX(G48,-0.12*F48)</f>
        <v>0.23318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0.002050176855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0.002050176855</v>
      </c>
      <c r="AB48" s="139">
        <f>IF(AA48&gt;=0,AA48,"")</f>
        <v>0.002050176855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51.1</v>
      </c>
      <c r="G49" s="74">
        <v>-0.7170800000000001</v>
      </c>
      <c r="H49" s="63">
        <f>MAX(G49,-0.12*F49)</f>
        <v>-0.7170800000000001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-0.00515670155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-0.00515670155</v>
      </c>
      <c r="AB49" s="139" t="str">
        <f>IF(AA49&gt;=0,AA49,"")</f>
        <v/>
      </c>
      <c r="AC49" s="76">
        <f>IF(AA49&lt;0,AA49,"")</f>
        <v>-0.00515670155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51.1</v>
      </c>
      <c r="G50" s="74">
        <v>1.07165</v>
      </c>
      <c r="H50" s="63">
        <f>MAX(G50,-0.12*F50)</f>
        <v>1.07165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51.1</v>
      </c>
      <c r="G51" s="74">
        <v>-1.38785</v>
      </c>
      <c r="H51" s="63">
        <f>MAX(G51,-0.12*F51)</f>
        <v>-1.38785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-0.003992150525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-0.003992150525</v>
      </c>
      <c r="AB51" s="139" t="str">
        <f>IF(AA51&gt;=0,AA51,"")</f>
        <v/>
      </c>
      <c r="AC51" s="76">
        <f>IF(AA51&lt;0,AA51,"")</f>
        <v>-0.003992150525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-0.1118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6.654166666666669</v>
      </c>
      <c r="G104" s="112">
        <f>SUM(G8:G103)/4</f>
        <v>-0.3907274999999999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-0.02640718939750001</v>
      </c>
      <c r="S104" s="113"/>
      <c r="T104" s="113"/>
      <c r="U104" s="113"/>
      <c r="V104" s="113"/>
      <c r="W104" s="113"/>
      <c r="X104" s="113"/>
      <c r="Y104" s="114">
        <f>SUM(Y8:Y103)</f>
        <v>0.02449426303999999</v>
      </c>
      <c r="Z104" s="114">
        <f>SUM(Z8:Z103)</f>
        <v>0</v>
      </c>
      <c r="AA104" s="115">
        <f>SUM(AA8:AA103)</f>
        <v>-0.001912926357500023</v>
      </c>
      <c r="AB104" s="116">
        <f>SUM(AB8:AB103)</f>
        <v>0.08246040867999999</v>
      </c>
      <c r="AC104" s="117">
        <f>SUM(AC8:AC103)</f>
        <v>-0.0843733350375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-0.001912926357500023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-0.08936404247249999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0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-0.0559</v>
      </c>
      <c r="H37" s="63">
        <f>MAX(G37,-0.12*F37)</f>
        <v>-0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12.8</v>
      </c>
      <c r="G38" s="74">
        <v>0.05535</v>
      </c>
      <c r="H38" s="63">
        <f>MAX(G38,-0.12*F38)</f>
        <v>0.05535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0.0003836031750000001</v>
      </c>
      <c r="S38" s="60">
        <f>MIN($S$6/100*F38,150)</f>
        <v>1.536</v>
      </c>
      <c r="T38" s="60">
        <f>MIN($T$6/100*F38,200)</f>
        <v>1.92</v>
      </c>
      <c r="U38" s="60">
        <f>MIN($U$6/100*F38,250)</f>
        <v>2.56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0.0003836031750000001</v>
      </c>
      <c r="AB38" s="139">
        <f>IF(AA38&gt;=0,AA38,"")</f>
        <v>0.0003836031750000001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12.8</v>
      </c>
      <c r="G39" s="74">
        <v>-0.05645</v>
      </c>
      <c r="H39" s="63">
        <f>MAX(G39,-0.12*F39)</f>
        <v>-0.05645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-0.0008062189</v>
      </c>
      <c r="S39" s="60">
        <f>MIN($S$6/100*F39,150)</f>
        <v>1.536</v>
      </c>
      <c r="T39" s="60">
        <f>MIN($T$6/100*F39,200)</f>
        <v>1.92</v>
      </c>
      <c r="U39" s="60">
        <f>MIN($U$6/100*F39,250)</f>
        <v>2.56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-0.0008062189</v>
      </c>
      <c r="AB39" s="139" t="str">
        <f>IF(AA39&gt;=0,AA39,"")</f>
        <v/>
      </c>
      <c r="AC39" s="76">
        <f>IF(AA39&lt;0,AA39,"")</f>
        <v>-0.0008062189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51.1</v>
      </c>
      <c r="G40" s="74">
        <v>-2.33811</v>
      </c>
      <c r="H40" s="63">
        <f>MAX(G40,-0.12*F40)</f>
        <v>-2.33811</v>
      </c>
      <c r="I40" s="63">
        <f>IF(ABS(F40)&lt;=10,0.5,IF(ABS(F40)&lt;=25,1,IF(ABS(F40)&lt;=100,2,10)))</f>
        <v>2</v>
      </c>
      <c r="J40" s="64">
        <f>IF(G40&lt;-I40,1,0)</f>
        <v>1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-0.016204271355</v>
      </c>
      <c r="S40" s="60">
        <f>MIN($S$6/100*F40,150)</f>
        <v>6.132</v>
      </c>
      <c r="T40" s="60">
        <f>MIN($T$6/100*F40,200)</f>
        <v>7.665</v>
      </c>
      <c r="U40" s="60">
        <f>MIN($U$6/100*F40,250)</f>
        <v>10.22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-0.016204271355</v>
      </c>
      <c r="AB40" s="139" t="str">
        <f>IF(AA40&gt;=0,AA40,"")</f>
        <v/>
      </c>
      <c r="AC40" s="76">
        <f>IF(AA40&lt;0,AA40,"")</f>
        <v>-0.016204271355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51.1</v>
      </c>
      <c r="G41" s="74">
        <v>-0.77297</v>
      </c>
      <c r="H41" s="63">
        <f>MAX(G41,-0.12*F41)</f>
        <v>-0.77297</v>
      </c>
      <c r="I41" s="63">
        <f>IF(ABS(F41)&lt;=10,0.5,IF(ABS(F41)&lt;=25,1,IF(ABS(F41)&lt;=100,2,10)))</f>
        <v>2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-0.009145394555</v>
      </c>
      <c r="S41" s="60">
        <f>MIN($S$6/100*F41,150)</f>
        <v>6.132</v>
      </c>
      <c r="T41" s="60">
        <f>MIN($T$6/100*F41,200)</f>
        <v>7.665</v>
      </c>
      <c r="U41" s="60">
        <f>MIN($U$6/100*F41,250)</f>
        <v>10.22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-0.009145394555</v>
      </c>
      <c r="AB41" s="139" t="str">
        <f>IF(AA41&gt;=0,AA41,"")</f>
        <v/>
      </c>
      <c r="AC41" s="76">
        <f>IF(AA41&lt;0,AA41,"")</f>
        <v>-0.009145394555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51.1</v>
      </c>
      <c r="G42" s="74">
        <v>-0.7170800000000001</v>
      </c>
      <c r="H42" s="63">
        <f>MAX(G42,-0.12*F42)</f>
        <v>-0.7170800000000001</v>
      </c>
      <c r="I42" s="63">
        <f>IF(ABS(F42)&lt;=10,0.5,IF(ABS(F42)&lt;=25,1,IF(ABS(F42)&lt;=100,2,10)))</f>
        <v>2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-0.009655661470000002</v>
      </c>
      <c r="S42" s="60">
        <f>MIN($S$6/100*F42,150)</f>
        <v>6.132</v>
      </c>
      <c r="T42" s="60">
        <f>MIN($T$6/100*F42,200)</f>
        <v>7.665</v>
      </c>
      <c r="U42" s="60">
        <f>MIN($U$6/100*F42,250)</f>
        <v>10.22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-0.009655661470000002</v>
      </c>
      <c r="AB42" s="139" t="str">
        <f>IF(AA42&gt;=0,AA42,"")</f>
        <v/>
      </c>
      <c r="AC42" s="76">
        <f>IF(AA42&lt;0,AA42,"")</f>
        <v>-0.009655661470000002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51.1</v>
      </c>
      <c r="G43" s="74">
        <v>-1.55554</v>
      </c>
      <c r="H43" s="63">
        <f>MAX(G43,-0.12*F43)</f>
        <v>-1.55554</v>
      </c>
      <c r="I43" s="63">
        <f>IF(ABS(F43)&lt;=10,0.5,IF(ABS(F43)&lt;=25,1,IF(ABS(F43)&lt;=100,2,10)))</f>
        <v>2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-0.028569436525</v>
      </c>
      <c r="S43" s="60">
        <f>MIN($S$6/100*F43,150)</f>
        <v>6.132</v>
      </c>
      <c r="T43" s="60">
        <f>MIN($T$6/100*F43,200)</f>
        <v>7.665</v>
      </c>
      <c r="U43" s="60">
        <f>MIN($U$6/100*F43,250)</f>
        <v>10.22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-0.028569436525</v>
      </c>
      <c r="AB43" s="139" t="str">
        <f>IF(AA43&gt;=0,AA43,"")</f>
        <v/>
      </c>
      <c r="AC43" s="76">
        <f>IF(AA43&lt;0,AA43,"")</f>
        <v>-0.028569436525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51.1</v>
      </c>
      <c r="G44" s="74">
        <v>-0.43759</v>
      </c>
      <c r="H44" s="63">
        <f>MAX(G44,-0.12*F44)</f>
        <v>-0.43759</v>
      </c>
      <c r="I44" s="63">
        <f>IF(ABS(F44)&lt;=10,0.5,IF(ABS(F44)&lt;=25,1,IF(ABS(F44)&lt;=100,2,10)))</f>
        <v>2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-0.0058922587475</v>
      </c>
      <c r="S44" s="60">
        <f>MIN($S$6/100*F44,150)</f>
        <v>6.132</v>
      </c>
      <c r="T44" s="60">
        <f>MIN($T$6/100*F44,200)</f>
        <v>7.665</v>
      </c>
      <c r="U44" s="60">
        <f>MIN($U$6/100*F44,250)</f>
        <v>10.22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-0.0058922587475</v>
      </c>
      <c r="AB44" s="139" t="str">
        <f>IF(AA44&gt;=0,AA44,"")</f>
        <v/>
      </c>
      <c r="AC44" s="76">
        <f>IF(AA44&lt;0,AA44,"")</f>
        <v>-0.0058922587475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51.1</v>
      </c>
      <c r="G45" s="74">
        <v>-0.82887</v>
      </c>
      <c r="H45" s="63">
        <f>MAX(G45,-0.12*F45)</f>
        <v>-0.82887</v>
      </c>
      <c r="I45" s="63">
        <f>IF(ABS(F45)&lt;=10,0.5,IF(ABS(F45)&lt;=25,1,IF(ABS(F45)&lt;=100,2,10)))</f>
        <v>2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-0.00777562947</v>
      </c>
      <c r="S45" s="60">
        <f>MIN($S$6/100*F45,150)</f>
        <v>6.132</v>
      </c>
      <c r="T45" s="60">
        <f>MIN($T$6/100*F45,200)</f>
        <v>7.665</v>
      </c>
      <c r="U45" s="60">
        <f>MIN($U$6/100*F45,250)</f>
        <v>10.22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-0.00777562947</v>
      </c>
      <c r="AB45" s="139" t="str">
        <f>IF(AA45&gt;=0,AA45,"")</f>
        <v/>
      </c>
      <c r="AC45" s="76">
        <f>IF(AA45&lt;0,AA45,"")</f>
        <v>-0.00777562947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51.1</v>
      </c>
      <c r="G46" s="74">
        <v>-0.49348</v>
      </c>
      <c r="H46" s="63">
        <f>MAX(G46,-0.12*F46)</f>
        <v>-0.49348</v>
      </c>
      <c r="I46" s="63">
        <f>IF(ABS(F46)&lt;=10,0.5,IF(ABS(F46)&lt;=25,1,IF(ABS(F46)&lt;=100,2,10)))</f>
        <v>2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-0.00273609986</v>
      </c>
      <c r="S46" s="60">
        <f>MIN($S$6/100*F46,150)</f>
        <v>6.132</v>
      </c>
      <c r="T46" s="60">
        <f>MIN($T$6/100*F46,200)</f>
        <v>7.665</v>
      </c>
      <c r="U46" s="60">
        <f>MIN($U$6/100*F46,250)</f>
        <v>10.22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-0.00273609986</v>
      </c>
      <c r="AB46" s="139" t="str">
        <f>IF(AA46&gt;=0,AA46,"")</f>
        <v/>
      </c>
      <c r="AC46" s="76">
        <f>IF(AA46&lt;0,AA46,"")</f>
        <v>-0.00273609986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51.1</v>
      </c>
      <c r="G47" s="74">
        <v>-0.214</v>
      </c>
      <c r="H47" s="63">
        <f>MAX(G47,-0.12*F47)</f>
        <v>-0.214</v>
      </c>
      <c r="I47" s="63">
        <f>IF(ABS(F47)&lt;=10,0.5,IF(ABS(F47)&lt;=25,1,IF(ABS(F47)&lt;=100,2,10)))</f>
        <v>2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-0.000296604</v>
      </c>
      <c r="S47" s="60">
        <f>MIN($S$6/100*F47,150)</f>
        <v>6.132</v>
      </c>
      <c r="T47" s="60">
        <f>MIN($T$6/100*F47,200)</f>
        <v>7.665</v>
      </c>
      <c r="U47" s="60">
        <f>MIN($U$6/100*F47,250)</f>
        <v>10.22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-0.000296604</v>
      </c>
      <c r="AB47" s="139" t="str">
        <f>IF(AA47&gt;=0,AA47,"")</f>
        <v/>
      </c>
      <c r="AC47" s="76">
        <f>IF(AA47&lt;0,AA47,"")</f>
        <v>-0.000296604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51.1</v>
      </c>
      <c r="G48" s="74">
        <v>0.79216</v>
      </c>
      <c r="H48" s="63">
        <f>MAX(G48,-0.12*F48)</f>
        <v>0.79216</v>
      </c>
      <c r="I48" s="63">
        <f>IF(ABS(F48)&lt;=10,0.5,IF(ABS(F48)&lt;=25,1,IF(ABS(F48)&lt;=100,2,10)))</f>
        <v>2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6.132</v>
      </c>
      <c r="T48" s="60">
        <f>MIN($T$6/100*F48,200)</f>
        <v>7.665</v>
      </c>
      <c r="U48" s="60">
        <f>MIN($U$6/100*F48,250)</f>
        <v>10.22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51.1</v>
      </c>
      <c r="G49" s="74">
        <v>-0.26989</v>
      </c>
      <c r="H49" s="63">
        <f>MAX(G49,-0.12*F49)</f>
        <v>-0.26989</v>
      </c>
      <c r="I49" s="63">
        <f>IF(ABS(F49)&lt;=10,0.5,IF(ABS(F49)&lt;=25,1,IF(ABS(F49)&lt;=100,2,10)))</f>
        <v>2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-0.0007482025525000001</v>
      </c>
      <c r="S49" s="60">
        <f>MIN($S$6/100*F49,150)</f>
        <v>6.132</v>
      </c>
      <c r="T49" s="60">
        <f>MIN($T$6/100*F49,200)</f>
        <v>7.665</v>
      </c>
      <c r="U49" s="60">
        <f>MIN($U$6/100*F49,250)</f>
        <v>10.22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-0.0007482025525000001</v>
      </c>
      <c r="AB49" s="139" t="str">
        <f>IF(AA49&gt;=0,AA49,"")</f>
        <v/>
      </c>
      <c r="AC49" s="76">
        <f>IF(AA49&lt;0,AA49,"")</f>
        <v>-0.0007482025525000001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51.1</v>
      </c>
      <c r="G50" s="74">
        <v>-0.26989</v>
      </c>
      <c r="H50" s="63">
        <f>MAX(G50,-0.12*F50)</f>
        <v>-0.26989</v>
      </c>
      <c r="I50" s="63">
        <f>IF(ABS(F50)&lt;=10,0.5,IF(ABS(F50)&lt;=25,1,IF(ABS(F50)&lt;=100,2,10)))</f>
        <v>2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-0.001496405105</v>
      </c>
      <c r="S50" s="60">
        <f>MIN($S$6/100*F50,150)</f>
        <v>6.132</v>
      </c>
      <c r="T50" s="60">
        <f>MIN($T$6/100*F50,200)</f>
        <v>7.665</v>
      </c>
      <c r="U50" s="60">
        <f>MIN($U$6/100*F50,250)</f>
        <v>10.22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-0.001496405105</v>
      </c>
      <c r="AB50" s="139" t="str">
        <f>IF(AA50&gt;=0,AA50,"")</f>
        <v/>
      </c>
      <c r="AC50" s="76">
        <f>IF(AA50&lt;0,AA50,"")</f>
        <v>-0.001496405105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51.1</v>
      </c>
      <c r="G51" s="74">
        <v>-0.82887</v>
      </c>
      <c r="H51" s="63">
        <f>MAX(G51,-0.12*F51)</f>
        <v>-0.82887</v>
      </c>
      <c r="I51" s="63">
        <f>IF(ABS(F51)&lt;=10,0.5,IF(ABS(F51)&lt;=25,1,IF(ABS(F51)&lt;=100,2,10)))</f>
        <v>2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-0.0064214631075</v>
      </c>
      <c r="S51" s="60">
        <f>MIN($S$6/100*F51,150)</f>
        <v>6.132</v>
      </c>
      <c r="T51" s="60">
        <f>MIN($T$6/100*F51,200)</f>
        <v>7.665</v>
      </c>
      <c r="U51" s="60">
        <f>MIN($U$6/100*F51,250)</f>
        <v>10.22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-0.0064214631075</v>
      </c>
      <c r="AB51" s="139" t="str">
        <f>IF(AA51&gt;=0,AA51,"")</f>
        <v/>
      </c>
      <c r="AC51" s="76">
        <f>IF(AA51&lt;0,AA51,"")</f>
        <v>-0.0064214631075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-0.33539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6.654166666666669</v>
      </c>
      <c r="G104" s="112">
        <f>SUM(G8:G103)/4</f>
        <v>-2.08163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-0.08936404247249999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-0.08936404247249999</v>
      </c>
      <c r="AB104" s="116">
        <f>SUM(AB8:AB103)</f>
        <v>0.0003836031750000001</v>
      </c>
      <c r="AC104" s="117">
        <f>SUM(AC8:AC103)</f>
        <v>-0.0897476456475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-0.08936404247249999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